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INFORMACION FINANCIERA\PRIMER TRIMESTRE 2025\"/>
    </mc:Choice>
  </mc:AlternateContent>
  <xr:revisionPtr revIDLastSave="0" documentId="13_ncr:1_{38A73438-7E30-4970-835A-C46BC4C69D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55" i="3"/>
  <c r="C48" i="3"/>
  <c r="C43" i="3"/>
  <c r="C32" i="3"/>
  <c r="C27" i="3"/>
  <c r="C17" i="3"/>
  <c r="C13" i="3"/>
  <c r="C4" i="3"/>
  <c r="B32" i="3"/>
  <c r="B64" i="3" s="1"/>
  <c r="B43" i="3"/>
  <c r="B48" i="3"/>
  <c r="B55" i="3"/>
  <c r="B61" i="3"/>
  <c r="B27" i="3"/>
  <c r="B17" i="3"/>
  <c r="B13" i="3"/>
  <c r="B4" i="3"/>
  <c r="C2" i="3"/>
  <c r="B24" i="3" l="1"/>
  <c r="B66" i="3" s="1"/>
  <c r="C24" i="3"/>
  <c r="C64" i="3"/>
  <c r="C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<sst xmlns="http://schemas.openxmlformats.org/spreadsheetml/2006/main" count="56" uniqueCount="56">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</sst>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1174767</xdr:colOff>
      <xdr:row>74</xdr:row>
      <xdr:rowOff>23817</xdr:rowOff>
    </xdr:from>
    <xdr:to>
      <xdr:col>2</xdr:col>
      <xdr:colOff>769937</xdr:colOff>
      <xdr:row>79</xdr:row>
      <xdr:rowOff>28096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700A7E-D309-4CE4-BA41-9A2647AA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7" y="11472867"/>
          <a:ext cx="683417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12862381.92</v>
      </c>
      <c r="C4" s="9">
        <f>+C5+C6+C7+C8+C9+C10+C11</f>
        <v>65977999.320000008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5610881.9100000001</v>
      </c>
      <c r="C9" s="11">
        <v>26415789.940000001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7251500.0099999998</v>
      </c>
      <c r="C11" s="11">
        <v>39562209.380000003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18141500.010000002</v>
      </c>
      <c r="C13" s="9">
        <f>+C14+C15</f>
        <v>86564449.069999993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18141500.010000002</v>
      </c>
      <c r="C15" s="11">
        <v>86564449.069999993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136625.32</v>
      </c>
      <c r="C17" s="9">
        <f>+C18+C19+C20+C21+C22</f>
        <v>15361436.880000001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136625.32</v>
      </c>
      <c r="C22" s="11">
        <v>15361436.880000001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31140507.25</v>
      </c>
      <c r="C24" s="13">
        <f>+C4+C13+C17</f>
        <v>167903885.26999998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14608747.33</v>
      </c>
      <c r="C27" s="9">
        <f>+C28+C29+C30</f>
        <v>72007839.329999998</v>
      </c>
    </row>
    <row r="28" spans="1:3" ht="11.25" customHeight="1" x14ac:dyDescent="0.2">
      <c r="A28" s="10" t="s">
        <v>22</v>
      </c>
      <c r="B28" s="11">
        <v>11942178.1</v>
      </c>
      <c r="C28" s="11">
        <v>55699115.539999999</v>
      </c>
    </row>
    <row r="29" spans="1:3" ht="11.25" customHeight="1" x14ac:dyDescent="0.2">
      <c r="A29" s="10" t="s">
        <v>23</v>
      </c>
      <c r="B29" s="11">
        <v>221830.34</v>
      </c>
      <c r="C29" s="11">
        <v>2508595.83</v>
      </c>
    </row>
    <row r="30" spans="1:3" ht="11.25" customHeight="1" x14ac:dyDescent="0.2">
      <c r="A30" s="10" t="s">
        <v>24</v>
      </c>
      <c r="B30" s="11">
        <v>2444738.89</v>
      </c>
      <c r="C30" s="11">
        <v>13800127.960000001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26939.8</v>
      </c>
      <c r="C32" s="9">
        <f>+C33+C34+C35+C36+C37+C38+C39+C40+C41</f>
        <v>15988056.960000001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26939.8</v>
      </c>
      <c r="C36" s="11">
        <v>15988056.960000001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3172483.32</v>
      </c>
      <c r="C55" s="9">
        <f>+C56+C57+C58+C59</f>
        <v>36484101.43</v>
      </c>
    </row>
    <row r="56" spans="1:3" ht="11.25" customHeight="1" x14ac:dyDescent="0.2">
      <c r="A56" s="10" t="s">
        <v>46</v>
      </c>
      <c r="B56" s="11">
        <v>935107.3</v>
      </c>
      <c r="C56" s="11">
        <v>3697146.91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2061335.22</v>
      </c>
      <c r="C58" s="11">
        <v>25208613.989999998</v>
      </c>
    </row>
    <row r="59" spans="1:3" ht="11.25" customHeight="1" x14ac:dyDescent="0.2">
      <c r="A59" s="10" t="s">
        <v>49</v>
      </c>
      <c r="B59" s="11">
        <v>176040.8</v>
      </c>
      <c r="C59" s="11">
        <v>7578340.5300000003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17808170.449999999</v>
      </c>
      <c r="C64" s="13">
        <f>+C27+C32+C43+C48+C55+C61</f>
        <v>124479997.72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13332336.800000001</v>
      </c>
      <c r="C66" s="9">
        <f>+C24-C64</f>
        <v>43423887.549999982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19685039370078741" right="0.19685039370078741" top="0.78740157480314965" bottom="0.78740157480314965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2025-04-09T19:37:52Z</cp:lastPrinted>
  <dcterms:created xsi:type="dcterms:W3CDTF">2012-12-11T20:29:16Z</dcterms:created>
  <dcterms:modified xsi:type="dcterms:W3CDTF">2025-04-09T19:37:55Z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